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scritorio\PEL 2021\Entrega CRT\Campeche\Premisas\Federal\"/>
    </mc:Choice>
  </mc:AlternateContent>
  <xr:revisionPtr revIDLastSave="0" documentId="13_ncr:1_{4030F2E2-9A7B-4110-B06F-2F457CD3F4CC}" xr6:coauthVersionLast="45" xr6:coauthVersionMax="45" xr10:uidLastSave="{00000000-0000-0000-0000-000000000000}"/>
  <bookViews>
    <workbookView xWindow="-120" yWindow="-120" windowWidth="20730" windowHeight="11160" tabRatio="759" activeTab="1" xr2:uid="{00000000-000D-0000-FFFF-FFFF00000000}"/>
  </bookViews>
  <sheets>
    <sheet name="Cálculo Distrib. Inter (11min)" sheetId="2" r:id="rId1"/>
    <sheet name="Modelo Intercampaña_16 días" sheetId="8" r:id="rId2"/>
  </sheets>
  <definedNames>
    <definedName name="_xlnm._FilterDatabase" localSheetId="1" hidden="1">'Modelo Intercampaña_16 días'!$A$6:$Q$28</definedName>
    <definedName name="_xlnm.Print_Area" localSheetId="0">'Cálculo Distrib. Inter (11min)'!$A$1:$C$17</definedName>
    <definedName name="_xlnm.Print_Area" localSheetId="1">'Modelo Intercampaña_16 días'!$A$4:$J$28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4" i="8" l="1"/>
  <c r="C35" i="8"/>
  <c r="C36" i="8"/>
  <c r="C37" i="8"/>
  <c r="C38" i="8"/>
  <c r="C39" i="8"/>
  <c r="C40" i="8"/>
  <c r="C41" i="8"/>
  <c r="C42" i="8"/>
  <c r="C43" i="8"/>
  <c r="B34" i="8"/>
  <c r="B35" i="8"/>
  <c r="B36" i="8"/>
  <c r="B37" i="8"/>
  <c r="B38" i="8"/>
  <c r="B39" i="8"/>
  <c r="B40" i="8"/>
  <c r="B41" i="8"/>
  <c r="B42" i="8"/>
  <c r="C33" i="8" l="1"/>
  <c r="C44" i="8" l="1"/>
  <c r="D37" i="8" l="1"/>
  <c r="D41" i="8"/>
  <c r="D35" i="8"/>
  <c r="D39" i="8"/>
  <c r="D40" i="8"/>
  <c r="D34" i="8"/>
  <c r="D38" i="8"/>
  <c r="D42" i="8"/>
  <c r="D36" i="8"/>
  <c r="B43" i="8" l="1"/>
  <c r="D43" i="8" s="1"/>
  <c r="B33" i="8"/>
  <c r="B44" i="8" l="1"/>
  <c r="D44" i="8" s="1"/>
  <c r="D33" i="8"/>
</calcChain>
</file>

<file path=xl/sharedStrings.xml><?xml version="1.0" encoding="utf-8"?>
<sst xmlns="http://schemas.openxmlformats.org/spreadsheetml/2006/main" count="399" uniqueCount="35">
  <si>
    <t>TOTAL</t>
  </si>
  <si>
    <t>MORENA</t>
  </si>
  <si>
    <t xml:space="preserve">Fracciones de promocionales sobrantes </t>
  </si>
  <si>
    <t>Partido político o coalición</t>
  </si>
  <si>
    <t>Promocionales sobrantes para el INE:</t>
  </si>
  <si>
    <t>Partido Acción Nacional</t>
  </si>
  <si>
    <t>Partido Revolucionario Institucional</t>
  </si>
  <si>
    <t>Partido de la Revolución Democrática</t>
  </si>
  <si>
    <t>Partido Verde Ecologista de México</t>
  </si>
  <si>
    <t>Partido del Trabajo</t>
  </si>
  <si>
    <t>Movimiento Ciudadano</t>
  </si>
  <si>
    <t>Partido Encuentro Solidario</t>
  </si>
  <si>
    <t>CÁLCULO DE DISTRIBUCIÓN DE LOS MENSAJES DE INTERCAMPAÑA PARA EL PROCESO ELECTORAL FEDERAL 2020-2021</t>
  </si>
  <si>
    <t>Proceso Electoral Federal 2020-2021</t>
  </si>
  <si>
    <t>N° Promocional</t>
  </si>
  <si>
    <t>PES</t>
  </si>
  <si>
    <t>PT</t>
  </si>
  <si>
    <t>MC</t>
  </si>
  <si>
    <t>PVEM</t>
  </si>
  <si>
    <t>PRD</t>
  </si>
  <si>
    <t>PAN</t>
  </si>
  <si>
    <t>PRI</t>
  </si>
  <si>
    <t>INE</t>
  </si>
  <si>
    <t>Partido</t>
  </si>
  <si>
    <t>Promocionales</t>
  </si>
  <si>
    <t>Conteo</t>
  </si>
  <si>
    <t>Diferencia</t>
  </si>
  <si>
    <t>Modelo de pauta de Intercampaña</t>
  </si>
  <si>
    <t>Redes Sociales Progresistas</t>
  </si>
  <si>
    <t>Fuerza Social por México</t>
  </si>
  <si>
    <t>Sorteo</t>
  </si>
  <si>
    <t>RSP</t>
  </si>
  <si>
    <t>FSM</t>
  </si>
  <si>
    <t>DURACIÓN: 16 DÍAS
TOTAL DE PROMOCIONALES DE 30 SEGUNDOS EN CADA ESTACIÓN DE RADIO O CANAL DE TELEVISIÓN:  352 PROMOCIONALES</t>
  </si>
  <si>
    <t>352 promocionales
 Se distribuyen de manera igualitaria entre el número de partidos contendientes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</si>
</sst>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dd"/>
    <numFmt numFmtId="166" formatCode="mmm"/>
    <numFmt numFmtId="167" formatCode="ddd"/>
  </numFmts>
  <fonts count="2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b/>
      <sz val="14"/>
      <color theme="1"/>
      <name val="Arial Narrow"/>
      <family val="2"/>
    </font>
    <font>
      <sz val="11"/>
      <color theme="1"/>
      <name val="Arial Narrow"/>
      <family val="2"/>
    </font>
    <font>
      <b/>
      <sz val="11"/>
      <name val="Arial Narrow"/>
      <family val="2"/>
    </font>
    <font>
      <b/>
      <sz val="10"/>
      <color theme="1"/>
      <name val="Arial Narrow"/>
      <family val="2"/>
    </font>
    <font>
      <sz val="11"/>
      <name val="Arial Narrow"/>
      <family val="2"/>
    </font>
    <font>
      <b/>
      <sz val="12"/>
      <color theme="0"/>
      <name val="Arial Narrow"/>
      <family val="2"/>
    </font>
    <font>
      <b/>
      <sz val="12"/>
      <color rgb="FFFFFF66"/>
      <name val="Arial Narrow"/>
      <family val="2"/>
    </font>
    <font>
      <b/>
      <sz val="12"/>
      <color rgb="FFFFFFFF"/>
      <name val="Arial Narrow"/>
      <family val="2"/>
    </font>
    <font>
      <b/>
      <sz val="12"/>
      <color rgb="FF000000"/>
      <name val="Arial Narrow"/>
      <family val="2"/>
    </font>
    <font>
      <b/>
      <sz val="12"/>
      <color rgb="FFFF00FF"/>
      <name val="Arial Narrow"/>
      <family val="2"/>
    </font>
    <font>
      <b/>
      <sz val="11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sz val="10"/>
      <color theme="1"/>
      <name val="Arial Narrow"/>
      <family val="2"/>
    </font>
    <font>
      <b/>
      <sz val="12"/>
      <color rgb="FFC00000"/>
      <name val="Arial Narrow"/>
      <family val="2"/>
    </font>
    <font>
      <b/>
      <sz val="12"/>
      <color rgb="FFF5C40F"/>
      <name val="Arial Narrow"/>
      <family val="2"/>
    </font>
  </fonts>
  <fills count="1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D5007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33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78E1E"/>
        <bgColor indexed="64"/>
      </patternFill>
    </fill>
    <fill>
      <patternFill patternType="solid">
        <fgColor rgb="FFAF272F"/>
        <bgColor indexed="64"/>
      </patternFill>
    </fill>
    <fill>
      <patternFill patternType="solid">
        <fgColor rgb="FF00B140"/>
        <bgColor indexed="64"/>
      </patternFill>
    </fill>
    <fill>
      <patternFill patternType="solid">
        <fgColor rgb="FFF7D117"/>
        <bgColor indexed="64"/>
      </patternFill>
    </fill>
    <fill>
      <patternFill patternType="solid">
        <fgColor rgb="FF00478E"/>
        <bgColor indexed="64"/>
      </patternFill>
    </fill>
    <fill>
      <patternFill patternType="solid">
        <fgColor rgb="FFFF0000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197AF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9" fontId="2" fillId="0" borderId="0" applyFont="0" applyFill="0" applyBorder="0" applyAlignment="0" applyProtection="0"/>
    <xf numFmtId="0" fontId="3" fillId="0" borderId="0"/>
    <xf numFmtId="0" fontId="5" fillId="0" borderId="0"/>
  </cellStyleXfs>
  <cellXfs count="55">
    <xf numFmtId="0" fontId="0" fillId="0" borderId="0" xfId="0"/>
    <xf numFmtId="0" fontId="0" fillId="0" borderId="0" xfId="0"/>
    <xf numFmtId="0" fontId="7" fillId="0" borderId="0" xfId="0" applyFont="1"/>
    <xf numFmtId="0" fontId="6" fillId="0" borderId="1" xfId="0" applyFont="1" applyBorder="1" applyAlignment="1">
      <alignment horizontal="justify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164" fontId="7" fillId="0" borderId="0" xfId="0" applyNumberFormat="1" applyFont="1"/>
    <xf numFmtId="0" fontId="6" fillId="3" borderId="1" xfId="0" applyFont="1" applyFill="1" applyBorder="1" applyAlignment="1">
      <alignment horizontal="justify" vertical="center" wrapText="1"/>
    </xf>
    <xf numFmtId="1" fontId="6" fillId="3" borderId="1" xfId="0" applyNumberFormat="1" applyFont="1" applyFill="1" applyBorder="1" applyAlignment="1">
      <alignment horizontal="center" vertical="center" wrapText="1"/>
    </xf>
    <xf numFmtId="0" fontId="8" fillId="0" borderId="0" xfId="0" applyFont="1"/>
    <xf numFmtId="1" fontId="8" fillId="0" borderId="0" xfId="0" applyNumberFormat="1" applyFont="1"/>
    <xf numFmtId="0" fontId="4" fillId="0" borderId="0" xfId="0" applyFont="1" applyFill="1" applyBorder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1" fontId="9" fillId="4" borderId="1" xfId="0" applyNumberFormat="1" applyFont="1" applyFill="1" applyBorder="1" applyAlignment="1">
      <alignment horizontal="center" vertical="center"/>
    </xf>
    <xf numFmtId="0" fontId="10" fillId="0" borderId="0" xfId="0" applyFont="1"/>
    <xf numFmtId="0" fontId="11" fillId="0" borderId="0" xfId="0" applyFont="1"/>
    <xf numFmtId="165" fontId="13" fillId="5" borderId="1" xfId="0" applyNumberFormat="1" applyFont="1" applyFill="1" applyBorder="1" applyAlignment="1">
      <alignment horizontal="center" vertical="center"/>
    </xf>
    <xf numFmtId="166" fontId="13" fillId="5" borderId="1" xfId="0" applyNumberFormat="1" applyFont="1" applyFill="1" applyBorder="1" applyAlignment="1">
      <alignment horizontal="center" vertical="center"/>
    </xf>
    <xf numFmtId="167" fontId="13" fillId="5" borderId="1" xfId="0" applyNumberFormat="1" applyFont="1" applyFill="1" applyBorder="1" applyAlignment="1">
      <alignment horizontal="center" vertical="center"/>
    </xf>
    <xf numFmtId="0" fontId="14" fillId="5" borderId="1" xfId="0" applyFont="1" applyFill="1" applyBorder="1" applyAlignment="1">
      <alignment horizontal="center" vertical="center"/>
    </xf>
    <xf numFmtId="0" fontId="15" fillId="6" borderId="1" xfId="0" applyFont="1" applyFill="1" applyBorder="1" applyAlignment="1">
      <alignment horizontal="center" vertical="center" wrapText="1"/>
    </xf>
    <xf numFmtId="0" fontId="15" fillId="8" borderId="1" xfId="0" applyFont="1" applyFill="1" applyBorder="1" applyAlignment="1">
      <alignment horizontal="center" vertical="center" wrapText="1"/>
    </xf>
    <xf numFmtId="0" fontId="15" fillId="9" borderId="1" xfId="0" applyFont="1" applyFill="1" applyBorder="1" applyAlignment="1">
      <alignment horizontal="center" vertical="center" wrapText="1"/>
    </xf>
    <xf numFmtId="0" fontId="17" fillId="10" borderId="1" xfId="0" applyFont="1" applyFill="1" applyBorder="1" applyAlignment="1">
      <alignment horizontal="center" vertical="center" wrapText="1"/>
    </xf>
    <xf numFmtId="0" fontId="18" fillId="11" borderId="1" xfId="0" applyFont="1" applyFill="1" applyBorder="1" applyAlignment="1">
      <alignment horizontal="center" vertical="center" wrapText="1"/>
    </xf>
    <xf numFmtId="0" fontId="17" fillId="12" borderId="1" xfId="0" applyFont="1" applyFill="1" applyBorder="1" applyAlignment="1">
      <alignment horizontal="center" vertical="center" wrapText="1"/>
    </xf>
    <xf numFmtId="0" fontId="15" fillId="7" borderId="1" xfId="0" applyFont="1" applyFill="1" applyBorder="1" applyAlignment="1">
      <alignment horizontal="center" vertical="center" wrapText="1"/>
    </xf>
    <xf numFmtId="0" fontId="16" fillId="13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2" fillId="14" borderId="1" xfId="0" applyFont="1" applyFill="1" applyBorder="1" applyAlignment="1">
      <alignment horizontal="center"/>
    </xf>
    <xf numFmtId="0" fontId="23" fillId="0" borderId="0" xfId="0" applyFont="1"/>
    <xf numFmtId="0" fontId="22" fillId="3" borderId="1" xfId="0" applyFont="1" applyFill="1" applyBorder="1" applyAlignment="1">
      <alignment horizontal="center" vertical="center"/>
    </xf>
    <xf numFmtId="0" fontId="22" fillId="3" borderId="1" xfId="0" applyFont="1" applyFill="1" applyBorder="1" applyAlignment="1">
      <alignment horizontal="center"/>
    </xf>
    <xf numFmtId="1" fontId="21" fillId="0" borderId="1" xfId="0" applyNumberFormat="1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4" fillId="3" borderId="1" xfId="0" applyFont="1" applyFill="1" applyBorder="1" applyAlignment="1">
      <alignment horizontal="center" vertical="center"/>
    </xf>
    <xf numFmtId="0" fontId="25" fillId="15" borderId="1" xfId="0" applyFont="1" applyFill="1" applyBorder="1" applyAlignment="1">
      <alignment horizontal="center" vertical="center"/>
    </xf>
    <xf numFmtId="0" fontId="15" fillId="6" borderId="1" xfId="0" applyNumberFormat="1" applyFont="1" applyFill="1" applyBorder="1" applyAlignment="1" applyProtection="1">
      <alignment horizontal="center" vertical="center" wrapText="1"/>
    </xf>
    <xf numFmtId="0" fontId="15" fillId="9" borderId="1" xfId="0" applyNumberFormat="1" applyFont="1" applyFill="1" applyBorder="1" applyAlignment="1" applyProtection="1">
      <alignment horizontal="center" vertical="center" wrapText="1"/>
    </xf>
    <xf numFmtId="0" fontId="17" fillId="12" borderId="1" xfId="0" applyNumberFormat="1" applyFont="1" applyFill="1" applyBorder="1" applyAlignment="1" applyProtection="1">
      <alignment horizontal="center" vertical="center" wrapText="1"/>
    </xf>
    <xf numFmtId="0" fontId="15" fillId="8" borderId="1" xfId="0" applyNumberFormat="1" applyFont="1" applyFill="1" applyBorder="1" applyAlignment="1" applyProtection="1">
      <alignment horizontal="center" vertical="center" wrapText="1"/>
    </xf>
    <xf numFmtId="0" fontId="15" fillId="7" borderId="1" xfId="0" applyNumberFormat="1" applyFont="1" applyFill="1" applyBorder="1" applyAlignment="1" applyProtection="1">
      <alignment horizontal="center" vertical="center" wrapText="1"/>
    </xf>
    <xf numFmtId="0" fontId="16" fillId="7" borderId="1" xfId="0" applyNumberFormat="1" applyFont="1" applyFill="1" applyBorder="1" applyAlignment="1" applyProtection="1">
      <alignment horizontal="center" vertical="center" wrapText="1"/>
    </xf>
    <xf numFmtId="0" fontId="18" fillId="11" borderId="1" xfId="0" applyNumberFormat="1" applyFont="1" applyFill="1" applyBorder="1" applyAlignment="1" applyProtection="1">
      <alignment horizontal="center" vertical="center" wrapText="1"/>
    </xf>
    <xf numFmtId="0" fontId="17" fillId="10" borderId="1" xfId="0" applyNumberFormat="1" applyFont="1" applyFill="1" applyBorder="1" applyAlignment="1" applyProtection="1">
      <alignment horizontal="center" vertical="center" wrapText="1"/>
    </xf>
    <xf numFmtId="0" fontId="24" fillId="3" borderId="1" xfId="0" applyNumberFormat="1" applyFont="1" applyFill="1" applyBorder="1" applyAlignment="1" applyProtection="1">
      <alignment horizontal="center" vertical="center"/>
    </xf>
    <xf numFmtId="0" fontId="25" fillId="15" borderId="1" xfId="0" applyNumberFormat="1" applyFont="1" applyFill="1" applyBorder="1" applyAlignment="1" applyProtection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2" fillId="5" borderId="2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</cellXfs>
  <cellStyles count="6">
    <cellStyle name="Normal" xfId="0" builtinId="0"/>
    <cellStyle name="Normal 2" xfId="1" xr:uid="{00000000-0005-0000-0000-000001000000}"/>
    <cellStyle name="Normal 2 3" xfId="4" xr:uid="{00000000-0005-0000-0000-000002000000}"/>
    <cellStyle name="Normal 3" xfId="2" xr:uid="{00000000-0005-0000-0000-000003000000}"/>
    <cellStyle name="Normal 3 2 2 2" xfId="5" xr:uid="{00000000-0005-0000-0000-000004000000}"/>
    <cellStyle name="Porcentual 2" xfId="3" xr:uid="{00000000-0005-0000-0000-000005000000}"/>
  </cellStyles>
  <dxfs count="133"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</dxfs>
  <tableStyles count="0" defaultTableStyle="TableStyleMedium9" defaultPivotStyle="PivotStyleLight16"/>
  <colors>
    <mruColors>
      <color rgb="FF00B140"/>
      <color rgb="FFBFC2C1"/>
      <color rgb="FFDE417C"/>
      <color rgb="FFD3322C"/>
      <color rgb="FF295684"/>
      <color rgb="FF4D2654"/>
      <color rgb="FFA64686"/>
      <color rgb="FFA3322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7"/>
  <sheetViews>
    <sheetView topLeftCell="A7" zoomScale="90" zoomScaleNormal="90" zoomScaleSheetLayoutView="80" workbookViewId="0">
      <selection activeCell="B12" sqref="B12"/>
    </sheetView>
  </sheetViews>
  <sheetFormatPr baseColWidth="10" defaultColWidth="11.42578125" defaultRowHeight="12.75" x14ac:dyDescent="0.2"/>
  <cols>
    <col min="1" max="1" width="52" style="2" customWidth="1"/>
    <col min="2" max="2" width="36.7109375" style="2" customWidth="1"/>
    <col min="3" max="3" width="31.28515625" style="2" customWidth="1"/>
    <col min="4" max="4" width="20" style="2" customWidth="1"/>
    <col min="5" max="6" width="13.5703125" style="2" customWidth="1"/>
    <col min="7" max="7" width="18.85546875" style="2" customWidth="1"/>
    <col min="8" max="8" width="19.85546875" style="2" customWidth="1"/>
    <col min="9" max="16384" width="11.42578125" style="2"/>
  </cols>
  <sheetData>
    <row r="1" spans="1:9" ht="49.15" customHeight="1" x14ac:dyDescent="0.2">
      <c r="A1" s="51" t="s">
        <v>12</v>
      </c>
      <c r="B1" s="51"/>
      <c r="C1" s="51"/>
      <c r="D1" s="9"/>
      <c r="E1" s="9"/>
      <c r="F1" s="9"/>
      <c r="G1" s="9"/>
      <c r="H1" s="9"/>
    </row>
    <row r="2" spans="1:9" ht="50.45" customHeight="1" x14ac:dyDescent="0.2">
      <c r="A2" s="50" t="s">
        <v>33</v>
      </c>
      <c r="B2" s="50"/>
      <c r="C2" s="50"/>
      <c r="D2" s="9"/>
      <c r="E2" s="9"/>
      <c r="F2" s="9"/>
      <c r="G2" s="9"/>
      <c r="H2" s="9"/>
    </row>
    <row r="3" spans="1:9" ht="58.15" customHeight="1" x14ac:dyDescent="0.2">
      <c r="A3" s="12" t="s">
        <v>3</v>
      </c>
      <c r="B3" s="12" t="s">
        <v>34</v>
      </c>
      <c r="C3" s="12" t="s">
        <v>2</v>
      </c>
      <c r="D3" s="9"/>
      <c r="E3" s="9"/>
      <c r="F3" s="9"/>
      <c r="G3" s="9"/>
      <c r="H3" s="9"/>
    </row>
    <row r="4" spans="1:9" ht="26.45" customHeight="1" x14ac:dyDescent="0.2">
      <c r="A4" s="3" t="s">
        <v>5</v>
      </c>
      <c r="B4" s="4">
        <v>35</v>
      </c>
      <c r="C4" s="5">
        <v>0.20000000000000284</v>
      </c>
      <c r="D4" s="10"/>
      <c r="E4" s="9"/>
      <c r="F4" s="9"/>
      <c r="G4" s="9"/>
      <c r="H4" s="9"/>
      <c r="I4" s="6"/>
    </row>
    <row r="5" spans="1:9" ht="26.45" customHeight="1" x14ac:dyDescent="0.2">
      <c r="A5" s="3" t="s">
        <v>6</v>
      </c>
      <c r="B5" s="4">
        <v>35</v>
      </c>
      <c r="C5" s="5">
        <v>0.20000000000000284</v>
      </c>
      <c r="D5" s="9"/>
      <c r="E5" s="9"/>
      <c r="F5" s="9"/>
      <c r="G5" s="9"/>
      <c r="H5" s="9"/>
      <c r="I5" s="6"/>
    </row>
    <row r="6" spans="1:9" ht="26.45" customHeight="1" x14ac:dyDescent="0.2">
      <c r="A6" s="3" t="s">
        <v>7</v>
      </c>
      <c r="B6" s="4">
        <v>35</v>
      </c>
      <c r="C6" s="5">
        <v>0.20000000000000284</v>
      </c>
      <c r="D6" s="9"/>
      <c r="E6" s="9"/>
      <c r="F6" s="9"/>
      <c r="G6" s="9"/>
      <c r="H6" s="9"/>
      <c r="I6" s="6"/>
    </row>
    <row r="7" spans="1:9" ht="26.45" customHeight="1" x14ac:dyDescent="0.2">
      <c r="A7" s="3" t="s">
        <v>9</v>
      </c>
      <c r="B7" s="4">
        <v>35</v>
      </c>
      <c r="C7" s="5">
        <v>0.20000000000000284</v>
      </c>
      <c r="D7" s="9"/>
      <c r="E7" s="9"/>
      <c r="F7" s="9"/>
      <c r="G7" s="9"/>
      <c r="H7" s="9"/>
      <c r="I7" s="6"/>
    </row>
    <row r="8" spans="1:9" ht="26.45" customHeight="1" x14ac:dyDescent="0.2">
      <c r="A8" s="3" t="s">
        <v>8</v>
      </c>
      <c r="B8" s="4">
        <v>35</v>
      </c>
      <c r="C8" s="5">
        <v>0.20000000000000284</v>
      </c>
      <c r="D8" s="9"/>
      <c r="E8" s="9"/>
      <c r="F8" s="9"/>
      <c r="G8" s="9"/>
      <c r="H8" s="9"/>
      <c r="I8" s="6"/>
    </row>
    <row r="9" spans="1:9" ht="26.45" customHeight="1" x14ac:dyDescent="0.2">
      <c r="A9" s="3" t="s">
        <v>10</v>
      </c>
      <c r="B9" s="4">
        <v>35</v>
      </c>
      <c r="C9" s="5">
        <v>0.20000000000000284</v>
      </c>
      <c r="D9" s="9"/>
      <c r="E9" s="9"/>
      <c r="F9" s="9"/>
      <c r="G9" s="9"/>
      <c r="H9" s="9"/>
      <c r="I9" s="6"/>
    </row>
    <row r="10" spans="1:9" ht="26.45" customHeight="1" x14ac:dyDescent="0.2">
      <c r="A10" s="3" t="s">
        <v>1</v>
      </c>
      <c r="B10" s="4">
        <v>35</v>
      </c>
      <c r="C10" s="5">
        <v>0.20000000000000284</v>
      </c>
      <c r="D10" s="9"/>
      <c r="E10" s="9"/>
      <c r="F10" s="9"/>
      <c r="G10" s="9"/>
      <c r="H10" s="9"/>
      <c r="I10" s="6"/>
    </row>
    <row r="11" spans="1:9" ht="26.45" customHeight="1" x14ac:dyDescent="0.2">
      <c r="A11" s="3" t="s">
        <v>11</v>
      </c>
      <c r="B11" s="4">
        <v>35</v>
      </c>
      <c r="C11" s="5">
        <v>0.20000000000000284</v>
      </c>
      <c r="D11" s="9"/>
      <c r="E11" s="9"/>
      <c r="F11" s="9"/>
      <c r="G11" s="9"/>
      <c r="H11" s="9"/>
      <c r="I11" s="6"/>
    </row>
    <row r="12" spans="1:9" ht="26.45" customHeight="1" x14ac:dyDescent="0.2">
      <c r="A12" s="3" t="s">
        <v>28</v>
      </c>
      <c r="B12" s="4">
        <v>35</v>
      </c>
      <c r="C12" s="5">
        <v>0.20000000000000284</v>
      </c>
      <c r="D12" s="9"/>
      <c r="E12" s="9"/>
      <c r="F12" s="9"/>
      <c r="G12" s="9"/>
      <c r="H12" s="9"/>
      <c r="I12" s="6"/>
    </row>
    <row r="13" spans="1:9" ht="26.45" customHeight="1" x14ac:dyDescent="0.2">
      <c r="A13" s="3" t="s">
        <v>29</v>
      </c>
      <c r="B13" s="4">
        <v>35</v>
      </c>
      <c r="C13" s="5">
        <v>0.20000000000000284</v>
      </c>
      <c r="D13" s="9"/>
      <c r="E13" s="9"/>
      <c r="F13" s="9"/>
      <c r="G13" s="9"/>
      <c r="H13" s="9"/>
      <c r="I13" s="6"/>
    </row>
    <row r="14" spans="1:9" ht="21.75" customHeight="1" x14ac:dyDescent="0.2">
      <c r="A14" s="7" t="s">
        <v>0</v>
      </c>
      <c r="B14" s="8">
        <v>350</v>
      </c>
      <c r="C14" s="8">
        <v>2.0000000000000284</v>
      </c>
      <c r="I14" s="6"/>
    </row>
    <row r="16" spans="1:9" ht="23.45" customHeight="1" x14ac:dyDescent="0.2">
      <c r="D16" s="11"/>
    </row>
    <row r="17" spans="1:3" x14ac:dyDescent="0.2">
      <c r="A17" s="49" t="s">
        <v>4</v>
      </c>
      <c r="B17" s="49"/>
      <c r="C17" s="13">
        <v>2</v>
      </c>
    </row>
  </sheetData>
  <mergeCells count="3">
    <mergeCell ref="A17:B17"/>
    <mergeCell ref="A2:C2"/>
    <mergeCell ref="A1:C1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DE9F54-35C3-41C9-8CD2-05A8DA92C980}">
  <dimension ref="A1:AK68"/>
  <sheetViews>
    <sheetView tabSelected="1" topLeftCell="A10" zoomScale="55" zoomScaleNormal="55" workbookViewId="0">
      <selection activeCell="C37" sqref="C37"/>
    </sheetView>
  </sheetViews>
  <sheetFormatPr baseColWidth="10" defaultRowHeight="15" x14ac:dyDescent="0.25"/>
  <cols>
    <col min="1" max="1" width="15.85546875" style="1" customWidth="1"/>
    <col min="2" max="2" width="11.5703125" style="1" customWidth="1"/>
    <col min="3" max="3" width="11.42578125" style="1" customWidth="1"/>
    <col min="4" max="19" width="10.5703125" style="1" customWidth="1"/>
    <col min="20" max="16384" width="11.42578125" style="1"/>
  </cols>
  <sheetData>
    <row r="1" spans="1:37" ht="21.6" customHeight="1" x14ac:dyDescent="0.3">
      <c r="A1" s="14" t="s">
        <v>13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</row>
    <row r="2" spans="1:37" ht="19.899999999999999" customHeight="1" x14ac:dyDescent="0.3">
      <c r="A2" s="14" t="s">
        <v>27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</row>
    <row r="3" spans="1:37" ht="19.899999999999999" customHeight="1" x14ac:dyDescent="0.3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</row>
    <row r="4" spans="1:37" x14ac:dyDescent="0.25">
      <c r="A4" s="52" t="s">
        <v>14</v>
      </c>
      <c r="B4" s="16">
        <v>44228</v>
      </c>
      <c r="C4" s="16">
        <v>44229</v>
      </c>
      <c r="D4" s="16">
        <v>44230</v>
      </c>
      <c r="E4" s="16">
        <v>44231</v>
      </c>
      <c r="F4" s="16">
        <v>44232</v>
      </c>
      <c r="G4" s="16">
        <v>44233</v>
      </c>
      <c r="H4" s="16">
        <v>44234</v>
      </c>
      <c r="I4" s="16">
        <v>44235</v>
      </c>
      <c r="J4" s="16">
        <v>44236</v>
      </c>
      <c r="K4" s="16">
        <v>44237</v>
      </c>
      <c r="L4" s="16">
        <v>44238</v>
      </c>
      <c r="M4" s="16">
        <v>44239</v>
      </c>
      <c r="N4" s="16">
        <v>44240</v>
      </c>
      <c r="O4" s="16">
        <v>44241</v>
      </c>
      <c r="P4" s="16">
        <v>44242</v>
      </c>
      <c r="Q4" s="16">
        <v>44243</v>
      </c>
    </row>
    <row r="5" spans="1:37" x14ac:dyDescent="0.25">
      <c r="A5" s="53"/>
      <c r="B5" s="17">
        <v>44228</v>
      </c>
      <c r="C5" s="17">
        <v>44229</v>
      </c>
      <c r="D5" s="17">
        <v>44230</v>
      </c>
      <c r="E5" s="17">
        <v>44231</v>
      </c>
      <c r="F5" s="17">
        <v>44232</v>
      </c>
      <c r="G5" s="17">
        <v>44233</v>
      </c>
      <c r="H5" s="17">
        <v>44234</v>
      </c>
      <c r="I5" s="17">
        <v>44235</v>
      </c>
      <c r="J5" s="17">
        <v>44236</v>
      </c>
      <c r="K5" s="17">
        <v>44237</v>
      </c>
      <c r="L5" s="17">
        <v>44238</v>
      </c>
      <c r="M5" s="17">
        <v>44239</v>
      </c>
      <c r="N5" s="17">
        <v>44240</v>
      </c>
      <c r="O5" s="17">
        <v>44241</v>
      </c>
      <c r="P5" s="17">
        <v>44242</v>
      </c>
      <c r="Q5" s="17">
        <v>44243</v>
      </c>
    </row>
    <row r="6" spans="1:37" ht="15" customHeight="1" x14ac:dyDescent="0.25">
      <c r="A6" s="54"/>
      <c r="B6" s="18">
        <v>44228</v>
      </c>
      <c r="C6" s="18">
        <v>44229</v>
      </c>
      <c r="D6" s="18">
        <v>44230</v>
      </c>
      <c r="E6" s="18">
        <v>44231</v>
      </c>
      <c r="F6" s="18">
        <v>44232</v>
      </c>
      <c r="G6" s="18">
        <v>44233</v>
      </c>
      <c r="H6" s="18">
        <v>44234</v>
      </c>
      <c r="I6" s="18">
        <v>44235</v>
      </c>
      <c r="J6" s="18">
        <v>44236</v>
      </c>
      <c r="K6" s="18">
        <v>44237</v>
      </c>
      <c r="L6" s="18">
        <v>44238</v>
      </c>
      <c r="M6" s="18">
        <v>44239</v>
      </c>
      <c r="N6" s="18">
        <v>44240</v>
      </c>
      <c r="O6" s="18">
        <v>44241</v>
      </c>
      <c r="P6" s="18">
        <v>44242</v>
      </c>
      <c r="Q6" s="18">
        <v>44243</v>
      </c>
    </row>
    <row r="7" spans="1:37" ht="16.5" x14ac:dyDescent="0.25">
      <c r="A7" s="19">
        <v>1</v>
      </c>
      <c r="B7" s="20" t="s">
        <v>15</v>
      </c>
      <c r="C7" s="48" t="s">
        <v>32</v>
      </c>
      <c r="D7" s="47" t="s">
        <v>31</v>
      </c>
      <c r="E7" s="46" t="s">
        <v>18</v>
      </c>
      <c r="F7" s="45" t="s">
        <v>19</v>
      </c>
      <c r="G7" s="44" t="s">
        <v>16</v>
      </c>
      <c r="H7" s="43" t="s">
        <v>21</v>
      </c>
      <c r="I7" s="42" t="s">
        <v>17</v>
      </c>
      <c r="J7" s="41" t="s">
        <v>20</v>
      </c>
      <c r="K7" s="40" t="s">
        <v>1</v>
      </c>
      <c r="L7" s="39" t="s">
        <v>15</v>
      </c>
      <c r="M7" s="48" t="s">
        <v>32</v>
      </c>
      <c r="N7" s="47" t="s">
        <v>31</v>
      </c>
      <c r="O7" s="46" t="s">
        <v>18</v>
      </c>
      <c r="P7" s="45" t="s">
        <v>19</v>
      </c>
      <c r="Q7" s="44" t="s">
        <v>16</v>
      </c>
    </row>
    <row r="8" spans="1:37" ht="16.5" x14ac:dyDescent="0.25">
      <c r="A8" s="19">
        <v>2</v>
      </c>
      <c r="B8" s="22" t="s">
        <v>1</v>
      </c>
      <c r="C8" s="39" t="s">
        <v>15</v>
      </c>
      <c r="D8" s="48" t="s">
        <v>32</v>
      </c>
      <c r="E8" s="47" t="s">
        <v>31</v>
      </c>
      <c r="F8" s="46" t="s">
        <v>18</v>
      </c>
      <c r="G8" s="45" t="s">
        <v>19</v>
      </c>
      <c r="H8" s="44" t="s">
        <v>16</v>
      </c>
      <c r="I8" s="43" t="s">
        <v>21</v>
      </c>
      <c r="J8" s="42" t="s">
        <v>17</v>
      </c>
      <c r="K8" s="41" t="s">
        <v>20</v>
      </c>
      <c r="L8" s="40" t="s">
        <v>1</v>
      </c>
      <c r="M8" s="39" t="s">
        <v>15</v>
      </c>
      <c r="N8" s="48" t="s">
        <v>32</v>
      </c>
      <c r="O8" s="47" t="s">
        <v>31</v>
      </c>
      <c r="P8" s="46" t="s">
        <v>18</v>
      </c>
      <c r="Q8" s="45" t="s">
        <v>19</v>
      </c>
    </row>
    <row r="9" spans="1:37" ht="16.5" x14ac:dyDescent="0.25">
      <c r="A9" s="19">
        <v>3</v>
      </c>
      <c r="B9" s="25" t="s">
        <v>20</v>
      </c>
      <c r="C9" s="40" t="s">
        <v>1</v>
      </c>
      <c r="D9" s="39" t="s">
        <v>15</v>
      </c>
      <c r="E9" s="48" t="s">
        <v>32</v>
      </c>
      <c r="F9" s="47" t="s">
        <v>31</v>
      </c>
      <c r="G9" s="46" t="s">
        <v>18</v>
      </c>
      <c r="H9" s="45" t="s">
        <v>19</v>
      </c>
      <c r="I9" s="44" t="s">
        <v>16</v>
      </c>
      <c r="J9" s="43" t="s">
        <v>21</v>
      </c>
      <c r="K9" s="42" t="s">
        <v>17</v>
      </c>
      <c r="L9" s="41" t="s">
        <v>20</v>
      </c>
      <c r="M9" s="40" t="s">
        <v>1</v>
      </c>
      <c r="N9" s="39" t="s">
        <v>15</v>
      </c>
      <c r="O9" s="48" t="s">
        <v>32</v>
      </c>
      <c r="P9" s="47" t="s">
        <v>31</v>
      </c>
      <c r="Q9" s="46" t="s">
        <v>18</v>
      </c>
    </row>
    <row r="10" spans="1:37" ht="16.5" x14ac:dyDescent="0.25">
      <c r="A10" s="19">
        <v>4</v>
      </c>
      <c r="B10" s="21" t="s">
        <v>17</v>
      </c>
      <c r="C10" s="41" t="s">
        <v>20</v>
      </c>
      <c r="D10" s="40" t="s">
        <v>1</v>
      </c>
      <c r="E10" s="39" t="s">
        <v>15</v>
      </c>
      <c r="F10" s="48" t="s">
        <v>32</v>
      </c>
      <c r="G10" s="47" t="s">
        <v>31</v>
      </c>
      <c r="H10" s="46" t="s">
        <v>18</v>
      </c>
      <c r="I10" s="45" t="s">
        <v>19</v>
      </c>
      <c r="J10" s="44" t="s">
        <v>16</v>
      </c>
      <c r="K10" s="43" t="s">
        <v>21</v>
      </c>
      <c r="L10" s="42" t="s">
        <v>17</v>
      </c>
      <c r="M10" s="41" t="s">
        <v>20</v>
      </c>
      <c r="N10" s="40" t="s">
        <v>1</v>
      </c>
      <c r="O10" s="39" t="s">
        <v>15</v>
      </c>
      <c r="P10" s="48" t="s">
        <v>32</v>
      </c>
      <c r="Q10" s="47" t="s">
        <v>31</v>
      </c>
    </row>
    <row r="11" spans="1:37" ht="16.5" x14ac:dyDescent="0.25">
      <c r="A11" s="19">
        <v>5</v>
      </c>
      <c r="B11" s="26" t="s">
        <v>21</v>
      </c>
      <c r="C11" s="42" t="s">
        <v>17</v>
      </c>
      <c r="D11" s="41" t="s">
        <v>20</v>
      </c>
      <c r="E11" s="40" t="s">
        <v>1</v>
      </c>
      <c r="F11" s="39" t="s">
        <v>15</v>
      </c>
      <c r="G11" s="48" t="s">
        <v>32</v>
      </c>
      <c r="H11" s="47" t="s">
        <v>31</v>
      </c>
      <c r="I11" s="46" t="s">
        <v>18</v>
      </c>
      <c r="J11" s="45" t="s">
        <v>19</v>
      </c>
      <c r="K11" s="44" t="s">
        <v>16</v>
      </c>
      <c r="L11" s="43" t="s">
        <v>21</v>
      </c>
      <c r="M11" s="42" t="s">
        <v>17</v>
      </c>
      <c r="N11" s="41" t="s">
        <v>20</v>
      </c>
      <c r="O11" s="40" t="s">
        <v>1</v>
      </c>
      <c r="P11" s="39" t="s">
        <v>15</v>
      </c>
      <c r="Q11" s="48" t="s">
        <v>32</v>
      </c>
    </row>
    <row r="12" spans="1:37" ht="16.5" x14ac:dyDescent="0.25">
      <c r="A12" s="19">
        <v>6</v>
      </c>
      <c r="B12" s="27" t="s">
        <v>16</v>
      </c>
      <c r="C12" s="43" t="s">
        <v>21</v>
      </c>
      <c r="D12" s="42" t="s">
        <v>17</v>
      </c>
      <c r="E12" s="41" t="s">
        <v>20</v>
      </c>
      <c r="F12" s="40" t="s">
        <v>1</v>
      </c>
      <c r="G12" s="39" t="s">
        <v>15</v>
      </c>
      <c r="H12" s="48" t="s">
        <v>32</v>
      </c>
      <c r="I12" s="47" t="s">
        <v>31</v>
      </c>
      <c r="J12" s="46" t="s">
        <v>18</v>
      </c>
      <c r="K12" s="45" t="s">
        <v>19</v>
      </c>
      <c r="L12" s="44" t="s">
        <v>16</v>
      </c>
      <c r="M12" s="43" t="s">
        <v>21</v>
      </c>
      <c r="N12" s="42" t="s">
        <v>17</v>
      </c>
      <c r="O12" s="41" t="s">
        <v>20</v>
      </c>
      <c r="P12" s="40" t="s">
        <v>1</v>
      </c>
      <c r="Q12" s="39" t="s">
        <v>15</v>
      </c>
    </row>
    <row r="13" spans="1:37" ht="16.5" x14ac:dyDescent="0.25">
      <c r="A13" s="19">
        <v>7</v>
      </c>
      <c r="B13" s="24" t="s">
        <v>19</v>
      </c>
      <c r="C13" s="44" t="s">
        <v>16</v>
      </c>
      <c r="D13" s="43" t="s">
        <v>21</v>
      </c>
      <c r="E13" s="42" t="s">
        <v>17</v>
      </c>
      <c r="F13" s="41" t="s">
        <v>20</v>
      </c>
      <c r="G13" s="40" t="s">
        <v>1</v>
      </c>
      <c r="H13" s="39" t="s">
        <v>15</v>
      </c>
      <c r="I13" s="48" t="s">
        <v>32</v>
      </c>
      <c r="J13" s="47" t="s">
        <v>31</v>
      </c>
      <c r="K13" s="46" t="s">
        <v>18</v>
      </c>
      <c r="L13" s="45" t="s">
        <v>19</v>
      </c>
      <c r="M13" s="44" t="s">
        <v>16</v>
      </c>
      <c r="N13" s="43" t="s">
        <v>21</v>
      </c>
      <c r="O13" s="42" t="s">
        <v>17</v>
      </c>
      <c r="P13" s="41" t="s">
        <v>20</v>
      </c>
      <c r="Q13" s="40" t="s">
        <v>1</v>
      </c>
    </row>
    <row r="14" spans="1:37" ht="16.5" x14ac:dyDescent="0.25">
      <c r="A14" s="19">
        <v>8</v>
      </c>
      <c r="B14" s="23" t="s">
        <v>18</v>
      </c>
      <c r="C14" s="45" t="s">
        <v>19</v>
      </c>
      <c r="D14" s="44" t="s">
        <v>16</v>
      </c>
      <c r="E14" s="43" t="s">
        <v>21</v>
      </c>
      <c r="F14" s="42" t="s">
        <v>17</v>
      </c>
      <c r="G14" s="41" t="s">
        <v>20</v>
      </c>
      <c r="H14" s="40" t="s">
        <v>1</v>
      </c>
      <c r="I14" s="39" t="s">
        <v>15</v>
      </c>
      <c r="J14" s="43" t="s">
        <v>21</v>
      </c>
      <c r="K14" s="47" t="s">
        <v>31</v>
      </c>
      <c r="L14" s="46" t="s">
        <v>18</v>
      </c>
      <c r="M14" s="45" t="s">
        <v>19</v>
      </c>
      <c r="N14" s="44" t="s">
        <v>16</v>
      </c>
      <c r="O14" s="43" t="s">
        <v>21</v>
      </c>
      <c r="P14" s="42" t="s">
        <v>17</v>
      </c>
      <c r="Q14" s="41" t="s">
        <v>20</v>
      </c>
    </row>
    <row r="15" spans="1:37" ht="16.5" x14ac:dyDescent="0.25">
      <c r="A15" s="19">
        <v>9</v>
      </c>
      <c r="B15" s="37" t="s">
        <v>31</v>
      </c>
      <c r="C15" s="46" t="s">
        <v>18</v>
      </c>
      <c r="D15" s="45" t="s">
        <v>19</v>
      </c>
      <c r="E15" s="44" t="s">
        <v>16</v>
      </c>
      <c r="F15" s="43" t="s">
        <v>21</v>
      </c>
      <c r="G15" s="42" t="s">
        <v>17</v>
      </c>
      <c r="H15" s="41" t="s">
        <v>20</v>
      </c>
      <c r="I15" s="40" t="s">
        <v>1</v>
      </c>
      <c r="J15" s="39" t="s">
        <v>15</v>
      </c>
      <c r="K15" s="48" t="s">
        <v>32</v>
      </c>
      <c r="L15" s="47" t="s">
        <v>31</v>
      </c>
      <c r="M15" s="46" t="s">
        <v>18</v>
      </c>
      <c r="N15" s="45" t="s">
        <v>19</v>
      </c>
      <c r="O15" s="44" t="s">
        <v>16</v>
      </c>
      <c r="P15" s="43" t="s">
        <v>21</v>
      </c>
      <c r="Q15" s="42" t="s">
        <v>17</v>
      </c>
    </row>
    <row r="16" spans="1:37" ht="16.5" x14ac:dyDescent="0.25">
      <c r="A16" s="19">
        <v>10</v>
      </c>
      <c r="B16" s="38" t="s">
        <v>32</v>
      </c>
      <c r="C16" s="47" t="s">
        <v>31</v>
      </c>
      <c r="D16" s="46" t="s">
        <v>18</v>
      </c>
      <c r="E16" s="45" t="s">
        <v>19</v>
      </c>
      <c r="F16" s="44" t="s">
        <v>16</v>
      </c>
      <c r="G16" s="43" t="s">
        <v>21</v>
      </c>
      <c r="H16" s="42" t="s">
        <v>17</v>
      </c>
      <c r="I16" s="41" t="s">
        <v>20</v>
      </c>
      <c r="J16" s="40" t="s">
        <v>1</v>
      </c>
      <c r="K16" s="39" t="s">
        <v>15</v>
      </c>
      <c r="L16" s="48" t="s">
        <v>32</v>
      </c>
      <c r="M16" s="47" t="s">
        <v>31</v>
      </c>
      <c r="N16" s="46" t="s">
        <v>18</v>
      </c>
      <c r="O16" s="45" t="s">
        <v>19</v>
      </c>
      <c r="P16" s="44" t="s">
        <v>16</v>
      </c>
      <c r="Q16" s="43" t="s">
        <v>21</v>
      </c>
    </row>
    <row r="17" spans="1:37" ht="16.5" x14ac:dyDescent="0.25">
      <c r="A17" s="19">
        <v>11</v>
      </c>
      <c r="B17" s="20" t="s">
        <v>15</v>
      </c>
      <c r="C17" s="48" t="s">
        <v>32</v>
      </c>
      <c r="D17" s="47" t="s">
        <v>31</v>
      </c>
      <c r="E17" s="46" t="s">
        <v>18</v>
      </c>
      <c r="F17" s="45" t="s">
        <v>19</v>
      </c>
      <c r="G17" s="44" t="s">
        <v>16</v>
      </c>
      <c r="H17" s="43" t="s">
        <v>21</v>
      </c>
      <c r="I17" s="42" t="s">
        <v>17</v>
      </c>
      <c r="J17" s="41" t="s">
        <v>20</v>
      </c>
      <c r="K17" s="40" t="s">
        <v>1</v>
      </c>
      <c r="L17" s="42" t="s">
        <v>17</v>
      </c>
      <c r="M17" s="48" t="s">
        <v>32</v>
      </c>
      <c r="N17" s="41" t="s">
        <v>20</v>
      </c>
      <c r="O17" s="46" t="s">
        <v>18</v>
      </c>
      <c r="P17" s="45" t="s">
        <v>19</v>
      </c>
      <c r="Q17" s="44" t="s">
        <v>16</v>
      </c>
    </row>
    <row r="18" spans="1:37" ht="16.5" x14ac:dyDescent="0.25">
      <c r="A18" s="19">
        <v>12</v>
      </c>
      <c r="B18" s="22" t="s">
        <v>1</v>
      </c>
      <c r="C18" s="39" t="s">
        <v>15</v>
      </c>
      <c r="D18" s="48" t="s">
        <v>32</v>
      </c>
      <c r="E18" s="47" t="s">
        <v>31</v>
      </c>
      <c r="F18" s="46" t="s">
        <v>18</v>
      </c>
      <c r="G18" s="45" t="s">
        <v>19</v>
      </c>
      <c r="H18" s="44" t="s">
        <v>16</v>
      </c>
      <c r="I18" s="43" t="s">
        <v>21</v>
      </c>
      <c r="J18" s="42" t="s">
        <v>17</v>
      </c>
      <c r="K18" s="41" t="s">
        <v>20</v>
      </c>
      <c r="L18" s="40" t="s">
        <v>1</v>
      </c>
      <c r="M18" s="39" t="s">
        <v>15</v>
      </c>
      <c r="N18" s="48" t="s">
        <v>32</v>
      </c>
      <c r="O18" s="47" t="s">
        <v>31</v>
      </c>
      <c r="P18" s="46" t="s">
        <v>18</v>
      </c>
      <c r="Q18" s="45" t="s">
        <v>19</v>
      </c>
    </row>
    <row r="19" spans="1:37" ht="16.5" x14ac:dyDescent="0.25">
      <c r="A19" s="19">
        <v>13</v>
      </c>
      <c r="B19" s="25" t="s">
        <v>20</v>
      </c>
      <c r="C19" s="40" t="s">
        <v>1</v>
      </c>
      <c r="D19" s="39" t="s">
        <v>15</v>
      </c>
      <c r="E19" s="48" t="s">
        <v>32</v>
      </c>
      <c r="F19" s="47" t="s">
        <v>31</v>
      </c>
      <c r="G19" s="46" t="s">
        <v>18</v>
      </c>
      <c r="H19" s="45" t="s">
        <v>19</v>
      </c>
      <c r="I19" s="44" t="s">
        <v>16</v>
      </c>
      <c r="J19" s="43" t="s">
        <v>21</v>
      </c>
      <c r="K19" s="42" t="s">
        <v>17</v>
      </c>
      <c r="L19" s="41" t="s">
        <v>20</v>
      </c>
      <c r="M19" s="40" t="s">
        <v>1</v>
      </c>
      <c r="N19" s="39" t="s">
        <v>15</v>
      </c>
      <c r="O19" s="48" t="s">
        <v>32</v>
      </c>
      <c r="P19" s="47" t="s">
        <v>31</v>
      </c>
      <c r="Q19" s="46" t="s">
        <v>18</v>
      </c>
    </row>
    <row r="20" spans="1:37" ht="16.5" x14ac:dyDescent="0.25">
      <c r="A20" s="19">
        <v>14</v>
      </c>
      <c r="B20" s="21" t="s">
        <v>17</v>
      </c>
      <c r="C20" s="41" t="s">
        <v>20</v>
      </c>
      <c r="D20" s="40" t="s">
        <v>1</v>
      </c>
      <c r="E20" s="39" t="s">
        <v>15</v>
      </c>
      <c r="F20" s="48" t="s">
        <v>32</v>
      </c>
      <c r="G20" s="47" t="s">
        <v>31</v>
      </c>
      <c r="H20" s="46" t="s">
        <v>18</v>
      </c>
      <c r="I20" s="45" t="s">
        <v>19</v>
      </c>
      <c r="J20" s="44" t="s">
        <v>16</v>
      </c>
      <c r="K20" s="43" t="s">
        <v>21</v>
      </c>
      <c r="L20" s="42" t="s">
        <v>17</v>
      </c>
      <c r="M20" s="41" t="s">
        <v>20</v>
      </c>
      <c r="N20" s="40" t="s">
        <v>1</v>
      </c>
      <c r="O20" s="39" t="s">
        <v>15</v>
      </c>
      <c r="P20" s="48" t="s">
        <v>32</v>
      </c>
      <c r="Q20" s="47" t="s">
        <v>31</v>
      </c>
    </row>
    <row r="21" spans="1:37" ht="16.5" x14ac:dyDescent="0.25">
      <c r="A21" s="19">
        <v>15</v>
      </c>
      <c r="B21" s="26" t="s">
        <v>21</v>
      </c>
      <c r="C21" s="42" t="s">
        <v>17</v>
      </c>
      <c r="D21" s="41" t="s">
        <v>20</v>
      </c>
      <c r="E21" s="40" t="s">
        <v>1</v>
      </c>
      <c r="F21" s="39" t="s">
        <v>15</v>
      </c>
      <c r="G21" s="48" t="s">
        <v>32</v>
      </c>
      <c r="H21" s="47" t="s">
        <v>31</v>
      </c>
      <c r="I21" s="46" t="s">
        <v>18</v>
      </c>
      <c r="J21" s="45" t="s">
        <v>19</v>
      </c>
      <c r="K21" s="44" t="s">
        <v>16</v>
      </c>
      <c r="L21" s="43" t="s">
        <v>21</v>
      </c>
      <c r="M21" s="42" t="s">
        <v>17</v>
      </c>
      <c r="N21" s="41" t="s">
        <v>20</v>
      </c>
      <c r="O21" s="40" t="s">
        <v>1</v>
      </c>
      <c r="P21" s="39" t="s">
        <v>15</v>
      </c>
      <c r="Q21" s="48" t="s">
        <v>32</v>
      </c>
    </row>
    <row r="22" spans="1:37" ht="16.5" x14ac:dyDescent="0.25">
      <c r="A22" s="19">
        <v>16</v>
      </c>
      <c r="B22" s="27" t="s">
        <v>16</v>
      </c>
      <c r="C22" s="43" t="s">
        <v>21</v>
      </c>
      <c r="D22" s="42" t="s">
        <v>17</v>
      </c>
      <c r="E22" s="41" t="s">
        <v>20</v>
      </c>
      <c r="F22" s="40" t="s">
        <v>1</v>
      </c>
      <c r="G22" s="39" t="s">
        <v>15</v>
      </c>
      <c r="H22" s="48" t="s">
        <v>32</v>
      </c>
      <c r="I22" s="47" t="s">
        <v>31</v>
      </c>
      <c r="J22" s="46" t="s">
        <v>18</v>
      </c>
      <c r="K22" s="45" t="s">
        <v>19</v>
      </c>
      <c r="L22" s="44" t="s">
        <v>16</v>
      </c>
      <c r="M22" s="43" t="s">
        <v>21</v>
      </c>
      <c r="N22" s="42" t="s">
        <v>17</v>
      </c>
      <c r="O22" s="41" t="s">
        <v>20</v>
      </c>
      <c r="P22" s="40" t="s">
        <v>1</v>
      </c>
      <c r="Q22" s="39" t="s">
        <v>15</v>
      </c>
    </row>
    <row r="23" spans="1:37" ht="16.5" x14ac:dyDescent="0.25">
      <c r="A23" s="19">
        <v>17</v>
      </c>
      <c r="B23" s="28" t="s">
        <v>22</v>
      </c>
      <c r="C23" s="44" t="s">
        <v>16</v>
      </c>
      <c r="D23" s="43" t="s">
        <v>21</v>
      </c>
      <c r="E23" s="42" t="s">
        <v>17</v>
      </c>
      <c r="F23" s="41" t="s">
        <v>20</v>
      </c>
      <c r="G23" s="40" t="s">
        <v>1</v>
      </c>
      <c r="H23" s="39" t="s">
        <v>15</v>
      </c>
      <c r="I23" s="48" t="s">
        <v>32</v>
      </c>
      <c r="J23" s="47" t="s">
        <v>31</v>
      </c>
      <c r="K23" s="46" t="s">
        <v>18</v>
      </c>
      <c r="L23" s="45" t="s">
        <v>19</v>
      </c>
      <c r="M23" s="44" t="s">
        <v>16</v>
      </c>
      <c r="N23" s="43" t="s">
        <v>21</v>
      </c>
      <c r="O23" s="42" t="s">
        <v>17</v>
      </c>
      <c r="P23" s="41" t="s">
        <v>20</v>
      </c>
      <c r="Q23" s="40" t="s">
        <v>1</v>
      </c>
    </row>
    <row r="24" spans="1:37" ht="16.5" x14ac:dyDescent="0.25">
      <c r="A24" s="19">
        <v>18</v>
      </c>
      <c r="B24" s="23" t="s">
        <v>18</v>
      </c>
      <c r="C24" s="45" t="s">
        <v>19</v>
      </c>
      <c r="D24" s="44" t="s">
        <v>16</v>
      </c>
      <c r="E24" s="43" t="s">
        <v>21</v>
      </c>
      <c r="F24" s="42" t="s">
        <v>17</v>
      </c>
      <c r="G24" s="41" t="s">
        <v>20</v>
      </c>
      <c r="H24" s="40" t="s">
        <v>1</v>
      </c>
      <c r="I24" s="39" t="s">
        <v>15</v>
      </c>
      <c r="J24" s="48" t="s">
        <v>32</v>
      </c>
      <c r="K24" s="47" t="s">
        <v>31</v>
      </c>
      <c r="L24" s="46" t="s">
        <v>18</v>
      </c>
      <c r="M24" s="45" t="s">
        <v>19</v>
      </c>
      <c r="N24" s="44" t="s">
        <v>16</v>
      </c>
      <c r="O24" s="43" t="s">
        <v>21</v>
      </c>
      <c r="P24" s="42" t="s">
        <v>17</v>
      </c>
      <c r="Q24" s="41" t="s">
        <v>20</v>
      </c>
    </row>
    <row r="25" spans="1:37" ht="16.5" x14ac:dyDescent="0.25">
      <c r="A25" s="19">
        <v>19</v>
      </c>
      <c r="B25" s="37" t="s">
        <v>31</v>
      </c>
      <c r="C25" s="28" t="s">
        <v>22</v>
      </c>
      <c r="D25" s="45" t="s">
        <v>19</v>
      </c>
      <c r="E25" s="44" t="s">
        <v>16</v>
      </c>
      <c r="F25" s="43" t="s">
        <v>21</v>
      </c>
      <c r="G25" s="42" t="s">
        <v>17</v>
      </c>
      <c r="H25" s="41" t="s">
        <v>20</v>
      </c>
      <c r="I25" s="40" t="s">
        <v>1</v>
      </c>
      <c r="J25" s="39" t="s">
        <v>15</v>
      </c>
      <c r="K25" s="48" t="s">
        <v>32</v>
      </c>
      <c r="L25" s="47" t="s">
        <v>31</v>
      </c>
      <c r="M25" s="46" t="s">
        <v>18</v>
      </c>
      <c r="N25" s="45" t="s">
        <v>19</v>
      </c>
      <c r="O25" s="44" t="s">
        <v>16</v>
      </c>
      <c r="P25" s="43" t="s">
        <v>21</v>
      </c>
      <c r="Q25" s="42" t="s">
        <v>17</v>
      </c>
    </row>
    <row r="26" spans="1:37" ht="16.5" x14ac:dyDescent="0.25">
      <c r="A26" s="19">
        <v>20</v>
      </c>
      <c r="B26" s="38" t="s">
        <v>32</v>
      </c>
      <c r="C26" s="47" t="s">
        <v>31</v>
      </c>
      <c r="D26" s="46" t="s">
        <v>18</v>
      </c>
      <c r="E26" s="45" t="s">
        <v>19</v>
      </c>
      <c r="F26" s="44" t="s">
        <v>16</v>
      </c>
      <c r="G26" s="43" t="s">
        <v>21</v>
      </c>
      <c r="H26" s="42" t="s">
        <v>17</v>
      </c>
      <c r="I26" s="41" t="s">
        <v>20</v>
      </c>
      <c r="J26" s="40" t="s">
        <v>1</v>
      </c>
      <c r="K26" s="39" t="s">
        <v>15</v>
      </c>
      <c r="L26" s="48" t="s">
        <v>32</v>
      </c>
      <c r="M26" s="47" t="s">
        <v>31</v>
      </c>
      <c r="N26" s="46" t="s">
        <v>18</v>
      </c>
      <c r="O26" s="45" t="s">
        <v>19</v>
      </c>
      <c r="P26" s="44" t="s">
        <v>16</v>
      </c>
      <c r="Q26" s="43" t="s">
        <v>21</v>
      </c>
    </row>
    <row r="27" spans="1:37" ht="16.5" x14ac:dyDescent="0.25">
      <c r="A27" s="19">
        <v>21</v>
      </c>
      <c r="B27" s="20" t="s">
        <v>15</v>
      </c>
      <c r="C27" s="48" t="s">
        <v>32</v>
      </c>
      <c r="D27" s="47" t="s">
        <v>31</v>
      </c>
      <c r="E27" s="46" t="s">
        <v>18</v>
      </c>
      <c r="F27" s="45" t="s">
        <v>19</v>
      </c>
      <c r="G27" s="44" t="s">
        <v>16</v>
      </c>
      <c r="H27" s="43" t="s">
        <v>21</v>
      </c>
      <c r="I27" s="42" t="s">
        <v>17</v>
      </c>
      <c r="J27" s="41" t="s">
        <v>20</v>
      </c>
      <c r="K27" s="40" t="s">
        <v>1</v>
      </c>
      <c r="L27" s="39" t="s">
        <v>15</v>
      </c>
      <c r="M27" s="48" t="s">
        <v>32</v>
      </c>
      <c r="N27" s="47" t="s">
        <v>31</v>
      </c>
      <c r="O27" s="46" t="s">
        <v>18</v>
      </c>
      <c r="P27" s="45" t="s">
        <v>19</v>
      </c>
      <c r="Q27" s="44" t="s">
        <v>16</v>
      </c>
    </row>
    <row r="28" spans="1:37" ht="16.5" x14ac:dyDescent="0.25">
      <c r="A28" s="19">
        <v>22</v>
      </c>
      <c r="B28" s="22" t="s">
        <v>1</v>
      </c>
      <c r="C28" s="39" t="s">
        <v>15</v>
      </c>
      <c r="D28" s="48" t="s">
        <v>32</v>
      </c>
      <c r="E28" s="47" t="s">
        <v>31</v>
      </c>
      <c r="F28" s="46" t="s">
        <v>18</v>
      </c>
      <c r="G28" s="45" t="s">
        <v>19</v>
      </c>
      <c r="H28" s="44" t="s">
        <v>16</v>
      </c>
      <c r="I28" s="43" t="s">
        <v>21</v>
      </c>
      <c r="J28" s="42" t="s">
        <v>17</v>
      </c>
      <c r="K28" s="41" t="s">
        <v>20</v>
      </c>
      <c r="L28" s="40" t="s">
        <v>1</v>
      </c>
      <c r="M28" s="39" t="s">
        <v>15</v>
      </c>
      <c r="N28" s="48" t="s">
        <v>32</v>
      </c>
      <c r="O28" s="47" t="s">
        <v>31</v>
      </c>
      <c r="P28" s="46" t="s">
        <v>18</v>
      </c>
      <c r="Q28" s="45" t="s">
        <v>19</v>
      </c>
    </row>
    <row r="29" spans="1:37" ht="16.5" x14ac:dyDescent="0.3">
      <c r="A29" s="15"/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</row>
    <row r="30" spans="1:37" ht="16.5" x14ac:dyDescent="0.3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</row>
    <row r="31" spans="1:37" ht="15" customHeight="1" x14ac:dyDescent="0.3">
      <c r="A31" s="29" t="s">
        <v>23</v>
      </c>
      <c r="B31" s="29" t="s">
        <v>24</v>
      </c>
      <c r="C31" s="29" t="s">
        <v>25</v>
      </c>
      <c r="D31" s="29" t="s">
        <v>26</v>
      </c>
      <c r="E31" s="15"/>
      <c r="F31" s="15"/>
      <c r="G31" s="15"/>
      <c r="H31" s="15"/>
      <c r="I31" s="15"/>
      <c r="J31" s="15"/>
      <c r="K31" s="36" t="s">
        <v>30</v>
      </c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</row>
    <row r="32" spans="1:37" ht="15" customHeight="1" x14ac:dyDescent="0.3">
      <c r="A32" s="15"/>
      <c r="B32" s="15"/>
      <c r="C32" s="15"/>
      <c r="D32" s="15"/>
      <c r="E32" s="15"/>
      <c r="F32" s="15"/>
      <c r="G32" s="15"/>
      <c r="H32" s="15"/>
      <c r="I32" s="15"/>
      <c r="J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</row>
    <row r="33" spans="1:37" ht="18" customHeight="1" x14ac:dyDescent="0.3">
      <c r="A33" s="25" t="s">
        <v>20</v>
      </c>
      <c r="B33" s="35">
        <f>'Cálculo Distrib. Inter (11min)'!B4</f>
        <v>35</v>
      </c>
      <c r="C33" s="30">
        <f t="shared" ref="C33:C43" si="0">COUNTIF($B$7:$Q$28,A33)</f>
        <v>35</v>
      </c>
      <c r="D33" s="31">
        <f t="shared" ref="D33:D43" si="1">B33-C33</f>
        <v>0</v>
      </c>
      <c r="E33" s="15"/>
      <c r="F33" s="15"/>
      <c r="G33" s="15"/>
      <c r="H33" s="32"/>
      <c r="I33" s="32"/>
      <c r="J33" s="15"/>
      <c r="K33" s="20" t="s">
        <v>15</v>
      </c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</row>
    <row r="34" spans="1:37" ht="18" customHeight="1" x14ac:dyDescent="0.3">
      <c r="A34" s="26" t="s">
        <v>21</v>
      </c>
      <c r="B34" s="35">
        <f>'Cálculo Distrib. Inter (11min)'!B5</f>
        <v>35</v>
      </c>
      <c r="C34" s="30">
        <f t="shared" si="0"/>
        <v>35</v>
      </c>
      <c r="D34" s="31">
        <f t="shared" si="1"/>
        <v>0</v>
      </c>
      <c r="E34" s="15"/>
      <c r="F34" s="15"/>
      <c r="G34" s="15"/>
      <c r="H34" s="32"/>
      <c r="I34" s="32"/>
      <c r="J34" s="15"/>
      <c r="K34" s="22" t="s">
        <v>1</v>
      </c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</row>
    <row r="35" spans="1:37" ht="18" customHeight="1" x14ac:dyDescent="0.3">
      <c r="A35" s="24" t="s">
        <v>19</v>
      </c>
      <c r="B35" s="35">
        <f>'Cálculo Distrib. Inter (11min)'!B6</f>
        <v>35</v>
      </c>
      <c r="C35" s="30">
        <f t="shared" si="0"/>
        <v>35</v>
      </c>
      <c r="D35" s="31">
        <f t="shared" si="1"/>
        <v>0</v>
      </c>
      <c r="E35" s="15"/>
      <c r="F35" s="15"/>
      <c r="G35" s="15"/>
      <c r="H35" s="32"/>
      <c r="I35" s="32"/>
      <c r="J35" s="15"/>
      <c r="K35" s="25" t="s">
        <v>20</v>
      </c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</row>
    <row r="36" spans="1:37" ht="18" customHeight="1" x14ac:dyDescent="0.3">
      <c r="A36" s="27" t="s">
        <v>16</v>
      </c>
      <c r="B36" s="35">
        <f>'Cálculo Distrib. Inter (11min)'!B7</f>
        <v>35</v>
      </c>
      <c r="C36" s="30">
        <f t="shared" si="0"/>
        <v>35</v>
      </c>
      <c r="D36" s="31">
        <f t="shared" si="1"/>
        <v>0</v>
      </c>
      <c r="E36" s="15"/>
      <c r="F36" s="15"/>
      <c r="G36" s="15"/>
      <c r="H36" s="32"/>
      <c r="I36" s="32"/>
      <c r="J36" s="15"/>
      <c r="K36" s="21" t="s">
        <v>17</v>
      </c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</row>
    <row r="37" spans="1:37" ht="18" customHeight="1" x14ac:dyDescent="0.3">
      <c r="A37" s="23" t="s">
        <v>18</v>
      </c>
      <c r="B37" s="35">
        <f>'Cálculo Distrib. Inter (11min)'!B8</f>
        <v>35</v>
      </c>
      <c r="C37" s="30">
        <f t="shared" si="0"/>
        <v>35</v>
      </c>
      <c r="D37" s="31">
        <f t="shared" si="1"/>
        <v>0</v>
      </c>
      <c r="E37" s="15"/>
      <c r="G37" s="15"/>
      <c r="H37" s="15"/>
      <c r="I37" s="15"/>
      <c r="J37" s="15"/>
      <c r="K37" s="26" t="s">
        <v>21</v>
      </c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</row>
    <row r="38" spans="1:37" ht="18" customHeight="1" x14ac:dyDescent="0.3">
      <c r="A38" s="21" t="s">
        <v>17</v>
      </c>
      <c r="B38" s="35">
        <f>'Cálculo Distrib. Inter (11min)'!B9</f>
        <v>35</v>
      </c>
      <c r="C38" s="30">
        <f t="shared" si="0"/>
        <v>35</v>
      </c>
      <c r="D38" s="31">
        <f t="shared" si="1"/>
        <v>0</v>
      </c>
      <c r="E38" s="15"/>
      <c r="G38" s="15"/>
      <c r="H38" s="15"/>
      <c r="I38" s="15"/>
      <c r="J38" s="15"/>
      <c r="K38" s="27" t="s">
        <v>16</v>
      </c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</row>
    <row r="39" spans="1:37" ht="18" customHeight="1" x14ac:dyDescent="0.3">
      <c r="A39" s="22" t="s">
        <v>1</v>
      </c>
      <c r="B39" s="35">
        <f>'Cálculo Distrib. Inter (11min)'!B10</f>
        <v>35</v>
      </c>
      <c r="C39" s="30">
        <f t="shared" si="0"/>
        <v>35</v>
      </c>
      <c r="D39" s="31">
        <f t="shared" si="1"/>
        <v>0</v>
      </c>
      <c r="E39" s="15"/>
      <c r="F39" s="15"/>
      <c r="G39" s="15"/>
      <c r="H39" s="15"/>
      <c r="I39" s="15"/>
      <c r="J39" s="15"/>
      <c r="K39" s="24" t="s">
        <v>19</v>
      </c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</row>
    <row r="40" spans="1:37" ht="18" customHeight="1" x14ac:dyDescent="0.3">
      <c r="A40" s="20" t="s">
        <v>15</v>
      </c>
      <c r="B40" s="35">
        <f>'Cálculo Distrib. Inter (11min)'!B11</f>
        <v>35</v>
      </c>
      <c r="C40" s="30">
        <f t="shared" si="0"/>
        <v>35</v>
      </c>
      <c r="D40" s="31">
        <f t="shared" si="1"/>
        <v>0</v>
      </c>
      <c r="E40" s="15"/>
      <c r="F40" s="15"/>
      <c r="G40" s="15"/>
      <c r="H40" s="15"/>
      <c r="I40" s="15"/>
      <c r="J40" s="15"/>
      <c r="K40" s="23" t="s">
        <v>18</v>
      </c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</row>
    <row r="41" spans="1:37" ht="16.5" x14ac:dyDescent="0.3">
      <c r="A41" s="37" t="s">
        <v>31</v>
      </c>
      <c r="B41" s="35">
        <f>'Cálculo Distrib. Inter (11min)'!B12</f>
        <v>35</v>
      </c>
      <c r="C41" s="30">
        <f t="shared" si="0"/>
        <v>35</v>
      </c>
      <c r="D41" s="31">
        <f t="shared" si="1"/>
        <v>0</v>
      </c>
      <c r="E41" s="15"/>
      <c r="F41" s="15"/>
      <c r="G41" s="15"/>
      <c r="H41" s="15"/>
      <c r="I41" s="15"/>
      <c r="J41" s="15"/>
      <c r="K41" s="37" t="s">
        <v>31</v>
      </c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</row>
    <row r="42" spans="1:37" ht="16.5" x14ac:dyDescent="0.3">
      <c r="A42" s="38" t="s">
        <v>32</v>
      </c>
      <c r="B42" s="35">
        <f>'Cálculo Distrib. Inter (11min)'!B13</f>
        <v>35</v>
      </c>
      <c r="C42" s="30">
        <f t="shared" si="0"/>
        <v>35</v>
      </c>
      <c r="D42" s="31">
        <f t="shared" si="1"/>
        <v>0</v>
      </c>
      <c r="E42" s="15"/>
      <c r="F42" s="15"/>
      <c r="G42" s="15"/>
      <c r="H42" s="15"/>
      <c r="I42" s="15"/>
      <c r="J42" s="15"/>
      <c r="K42" s="38" t="s">
        <v>32</v>
      </c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</row>
    <row r="43" spans="1:37" ht="16.5" x14ac:dyDescent="0.3">
      <c r="A43" s="28" t="s">
        <v>22</v>
      </c>
      <c r="B43" s="35">
        <f>'Cálculo Distrib. Inter (11min)'!C17</f>
        <v>2</v>
      </c>
      <c r="C43" s="30">
        <f t="shared" si="0"/>
        <v>2</v>
      </c>
      <c r="D43" s="31">
        <f t="shared" si="1"/>
        <v>0</v>
      </c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</row>
    <row r="44" spans="1:37" customFormat="1" ht="15.75" x14ac:dyDescent="0.25">
      <c r="A44" s="33" t="s">
        <v>0</v>
      </c>
      <c r="B44" s="33">
        <f>SUM(B33:B43)</f>
        <v>352</v>
      </c>
      <c r="C44" s="33">
        <f>SUM(C33:C43)</f>
        <v>352</v>
      </c>
      <c r="D44" s="34">
        <f>B44-C44</f>
        <v>0</v>
      </c>
    </row>
    <row r="45" spans="1:37" customFormat="1" x14ac:dyDescent="0.25"/>
    <row r="46" spans="1:37" customFormat="1" x14ac:dyDescent="0.25"/>
    <row r="47" spans="1:37" customFormat="1" x14ac:dyDescent="0.25"/>
    <row r="48" spans="1:37" customFormat="1" x14ac:dyDescent="0.25"/>
    <row r="49" spans="1:37" customFormat="1" x14ac:dyDescent="0.25"/>
    <row r="50" spans="1:37" customFormat="1" x14ac:dyDescent="0.25"/>
    <row r="51" spans="1:37" customFormat="1" x14ac:dyDescent="0.25"/>
    <row r="52" spans="1:37" customFormat="1" x14ac:dyDescent="0.25"/>
    <row r="53" spans="1:37" customFormat="1" x14ac:dyDescent="0.25"/>
    <row r="54" spans="1:37" customFormat="1" x14ac:dyDescent="0.25"/>
    <row r="55" spans="1:37" customFormat="1" x14ac:dyDescent="0.25"/>
    <row r="56" spans="1:37" customFormat="1" x14ac:dyDescent="0.25"/>
    <row r="57" spans="1:37" ht="16.5" x14ac:dyDescent="0.3">
      <c r="A57" s="15"/>
      <c r="B57" s="15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</row>
    <row r="58" spans="1:37" ht="16.5" x14ac:dyDescent="0.3">
      <c r="A58" s="15"/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</row>
    <row r="59" spans="1:37" ht="16.5" x14ac:dyDescent="0.3">
      <c r="A59" s="15"/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</row>
    <row r="60" spans="1:37" ht="16.5" x14ac:dyDescent="0.3">
      <c r="A60" s="15"/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</row>
    <row r="61" spans="1:37" ht="16.5" x14ac:dyDescent="0.3">
      <c r="A61" s="15"/>
      <c r="B61" s="15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</row>
    <row r="62" spans="1:37" ht="16.5" x14ac:dyDescent="0.3">
      <c r="A62" s="15"/>
      <c r="B62" s="15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</row>
    <row r="63" spans="1:37" ht="16.5" x14ac:dyDescent="0.3">
      <c r="A63" s="15"/>
      <c r="B63" s="15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</row>
    <row r="64" spans="1:37" ht="16.5" x14ac:dyDescent="0.3">
      <c r="A64" s="15"/>
      <c r="B64" s="15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</row>
    <row r="65" spans="1:37" ht="16.5" x14ac:dyDescent="0.3">
      <c r="A65" s="15"/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</row>
    <row r="66" spans="1:37" ht="16.5" x14ac:dyDescent="0.3">
      <c r="A66" s="15"/>
      <c r="B66" s="15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</row>
    <row r="67" spans="1:37" ht="16.5" x14ac:dyDescent="0.3">
      <c r="A67" s="15"/>
      <c r="B67" s="15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</row>
    <row r="68" spans="1:37" ht="16.5" x14ac:dyDescent="0.3">
      <c r="A68" s="15"/>
      <c r="B68" s="15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</row>
  </sheetData>
  <autoFilter ref="A6:AU28" xr:uid="{35707C0B-69A2-46CA-8E72-4AECD526F9EF}"/>
  <mergeCells count="1">
    <mergeCell ref="A4:A6"/>
  </mergeCells>
  <conditionalFormatting sqref="A43">
    <cfRule type="containsText" dxfId="132" priority="751" operator="containsText" text="PVEM">
      <formula>NOT(ISERROR(SEARCH("PVEM",A43)))</formula>
    </cfRule>
    <cfRule type="containsText" dxfId="131" priority="752" operator="containsText" text="PRD">
      <formula>NOT(ISERROR(SEARCH("PRD",A43)))</formula>
    </cfRule>
    <cfRule type="containsText" dxfId="130" priority="753" operator="containsText" text="PNA">
      <formula>NOT(ISERROR(SEARCH("PNA",A43)))</formula>
    </cfRule>
    <cfRule type="containsText" dxfId="129" priority="754" operator="containsText" text="MC">
      <formula>NOT(ISERROR(SEARCH("MC",A43)))</formula>
    </cfRule>
    <cfRule type="containsText" dxfId="128" priority="755" operator="containsText" text="PRI">
      <formula>NOT(ISERROR(SEARCH("PRI",A43)))</formula>
    </cfRule>
    <cfRule type="containsText" dxfId="127" priority="756" operator="containsText" text="PAN">
      <formula>NOT(ISERROR(SEARCH("PAN",A43)))</formula>
    </cfRule>
    <cfRule type="cellIs" dxfId="126" priority="757" operator="equal">
      <formula>"PRS"</formula>
    </cfRule>
    <cfRule type="containsText" dxfId="125" priority="758" operator="containsText" text="PVEM">
      <formula>NOT(ISERROR(SEARCH("PVEM",A43)))</formula>
    </cfRule>
    <cfRule type="containsText" dxfId="124" priority="759" operator="containsText" text="PRD">
      <formula>NOT(ISERROR(SEARCH("PRD",A43)))</formula>
    </cfRule>
    <cfRule type="containsText" dxfId="123" priority="760" operator="containsText" text="MC">
      <formula>NOT(ISERROR(SEARCH("MC",A43)))</formula>
    </cfRule>
    <cfRule type="containsText" dxfId="122" priority="761" operator="containsText" text="PRI">
      <formula>NOT(ISERROR(SEARCH("PRI",A43)))</formula>
    </cfRule>
    <cfRule type="containsText" dxfId="121" priority="762" operator="containsText" text="PAN">
      <formula>NOT(ISERROR(SEARCH("PAN",A43)))</formula>
    </cfRule>
    <cfRule type="containsText" dxfId="120" priority="763" operator="containsText" text="PT">
      <formula>NOT(ISERROR(SEARCH("PT",A43)))</formula>
    </cfRule>
    <cfRule type="cellIs" dxfId="119" priority="764" operator="equal">
      <formula>"PS"</formula>
    </cfRule>
    <cfRule type="cellIs" dxfId="118" priority="765" operator="equal">
      <formula>"PAC"</formula>
    </cfRule>
    <cfRule type="containsText" dxfId="117" priority="766" operator="containsText" text="PAV">
      <formula>NOT(ISERROR(SEARCH("PAV",A43)))</formula>
    </cfRule>
    <cfRule type="cellIs" dxfId="116" priority="767" operator="equal">
      <formula>"PC"</formula>
    </cfRule>
    <cfRule type="cellIs" dxfId="115" priority="768" operator="equal">
      <formula>"POCH"</formula>
    </cfRule>
    <cfRule type="cellIs" dxfId="114" priority="769" operator="equal">
      <formula>"PEBC"</formula>
    </cfRule>
    <cfRule type="cellIs" dxfId="113" priority="770" operator="equal">
      <formula>"PES"</formula>
    </cfRule>
    <cfRule type="cellIs" dxfId="112" priority="771" operator="equal">
      <formula>"PUP"</formula>
    </cfRule>
    <cfRule type="containsText" dxfId="111" priority="772" operator="containsText" text="PSD">
      <formula>NOT(ISERROR(SEARCH("PSD",A43)))</formula>
    </cfRule>
    <cfRule type="cellIs" dxfId="110" priority="773" operator="equal">
      <formula>"MORENA"</formula>
    </cfRule>
    <cfRule type="cellIs" dxfId="109" priority="774" operator="equal">
      <formula>"PH"</formula>
    </cfRule>
    <cfRule type="cellIs" dxfId="108" priority="775" operator="equal">
      <formula>"ES"</formula>
    </cfRule>
    <cfRule type="cellIs" dxfId="107" priority="776" operator="equal">
      <formula>"PVEM"</formula>
    </cfRule>
    <cfRule type="cellIs" dxfId="106" priority="777" operator="equal">
      <formula>"PRD"</formula>
    </cfRule>
    <cfRule type="cellIs" dxfId="105" priority="778" operator="equal">
      <formula>"PNA"</formula>
    </cfRule>
    <cfRule type="cellIs" dxfId="104" priority="779" operator="equal">
      <formula>"MC"</formula>
    </cfRule>
    <cfRule type="cellIs" dxfId="103" priority="780" operator="equal">
      <formula>"PRI"</formula>
    </cfRule>
    <cfRule type="cellIs" dxfId="102" priority="781" operator="equal">
      <formula>"PAN"</formula>
    </cfRule>
    <cfRule type="cellIs" dxfId="101" priority="782" operator="equal">
      <formula>"POCH"</formula>
    </cfRule>
    <cfRule type="cellIs" dxfId="100" priority="783" operator="equal">
      <formula>"PEBC"</formula>
    </cfRule>
    <cfRule type="cellIs" dxfId="99" priority="784" operator="equal">
      <formula>"PES"</formula>
    </cfRule>
    <cfRule type="cellIs" dxfId="98" priority="785" operator="equal">
      <formula>"PUP"</formula>
    </cfRule>
    <cfRule type="cellIs" dxfId="97" priority="786" operator="equal">
      <formula>"PSD"</formula>
    </cfRule>
    <cfRule type="cellIs" dxfId="96" priority="787" operator="equal">
      <formula>"INE"</formula>
    </cfRule>
    <cfRule type="cellIs" dxfId="95" priority="788" operator="equal">
      <formula>"AUT"</formula>
    </cfRule>
    <cfRule type="cellIs" dxfId="94" priority="789" operator="equal">
      <formula>"PAV"</formula>
    </cfRule>
    <cfRule type="cellIs" dxfId="93" priority="790" operator="equal">
      <formula>"PRS"</formula>
    </cfRule>
    <cfRule type="cellIs" dxfId="92" priority="791" operator="equal">
      <formula>"PT"</formula>
    </cfRule>
    <cfRule type="cellIs" dxfId="91" priority="792" operator="equal">
      <formula>"PS"</formula>
    </cfRule>
    <cfRule type="cellIs" dxfId="90" priority="793" operator="equal">
      <formula>"PAC"</formula>
    </cfRule>
    <cfRule type="cellIs" dxfId="89" priority="794" operator="equal">
      <formula>"PC"</formula>
    </cfRule>
  </conditionalFormatting>
  <conditionalFormatting sqref="D33:D43">
    <cfRule type="cellIs" dxfId="88" priority="750" operator="lessThan">
      <formula>0</formula>
    </cfRule>
  </conditionalFormatting>
  <conditionalFormatting sqref="B23">
    <cfRule type="containsText" dxfId="87" priority="45" operator="containsText" text="PVEM">
      <formula>NOT(ISERROR(SEARCH("PVEM",B23)))</formula>
    </cfRule>
    <cfRule type="containsText" dxfId="86" priority="46" operator="containsText" text="PRD">
      <formula>NOT(ISERROR(SEARCH("PRD",B23)))</formula>
    </cfRule>
    <cfRule type="containsText" dxfId="85" priority="47" operator="containsText" text="PNA">
      <formula>NOT(ISERROR(SEARCH("PNA",B23)))</formula>
    </cfRule>
    <cfRule type="containsText" dxfId="84" priority="48" operator="containsText" text="MC">
      <formula>NOT(ISERROR(SEARCH("MC",B23)))</formula>
    </cfRule>
    <cfRule type="containsText" dxfId="83" priority="49" operator="containsText" text="PRI">
      <formula>NOT(ISERROR(SEARCH("PRI",B23)))</formula>
    </cfRule>
    <cfRule type="containsText" dxfId="82" priority="50" operator="containsText" text="PAN">
      <formula>NOT(ISERROR(SEARCH("PAN",B23)))</formula>
    </cfRule>
    <cfRule type="cellIs" dxfId="81" priority="51" operator="equal">
      <formula>"PRS"</formula>
    </cfRule>
    <cfRule type="containsText" dxfId="80" priority="52" operator="containsText" text="PVEM">
      <formula>NOT(ISERROR(SEARCH("PVEM",B23)))</formula>
    </cfRule>
    <cfRule type="containsText" dxfId="79" priority="53" operator="containsText" text="PRD">
      <formula>NOT(ISERROR(SEARCH("PRD",B23)))</formula>
    </cfRule>
    <cfRule type="containsText" dxfId="78" priority="54" operator="containsText" text="MC">
      <formula>NOT(ISERROR(SEARCH("MC",B23)))</formula>
    </cfRule>
    <cfRule type="containsText" dxfId="77" priority="55" operator="containsText" text="PRI">
      <formula>NOT(ISERROR(SEARCH("PRI",B23)))</formula>
    </cfRule>
    <cfRule type="containsText" dxfId="76" priority="56" operator="containsText" text="PAN">
      <formula>NOT(ISERROR(SEARCH("PAN",B23)))</formula>
    </cfRule>
    <cfRule type="containsText" dxfId="75" priority="57" operator="containsText" text="PT">
      <formula>NOT(ISERROR(SEARCH("PT",B23)))</formula>
    </cfRule>
    <cfRule type="cellIs" dxfId="74" priority="58" operator="equal">
      <formula>"PS"</formula>
    </cfRule>
    <cfRule type="cellIs" dxfId="73" priority="59" operator="equal">
      <formula>"PAC"</formula>
    </cfRule>
    <cfRule type="containsText" dxfId="72" priority="60" operator="containsText" text="PAV">
      <formula>NOT(ISERROR(SEARCH("PAV",B23)))</formula>
    </cfRule>
    <cfRule type="cellIs" dxfId="71" priority="61" operator="equal">
      <formula>"PC"</formula>
    </cfRule>
    <cfRule type="cellIs" dxfId="70" priority="62" operator="equal">
      <formula>"POCH"</formula>
    </cfRule>
    <cfRule type="cellIs" dxfId="69" priority="63" operator="equal">
      <formula>"PEBC"</formula>
    </cfRule>
    <cfRule type="cellIs" dxfId="68" priority="64" operator="equal">
      <formula>"PES"</formula>
    </cfRule>
    <cfRule type="cellIs" dxfId="67" priority="65" operator="equal">
      <formula>"PUP"</formula>
    </cfRule>
    <cfRule type="containsText" dxfId="66" priority="66" operator="containsText" text="PSD">
      <formula>NOT(ISERROR(SEARCH("PSD",B23)))</formula>
    </cfRule>
    <cfRule type="cellIs" dxfId="65" priority="67" operator="equal">
      <formula>"MORENA"</formula>
    </cfRule>
    <cfRule type="cellIs" dxfId="64" priority="68" operator="equal">
      <formula>"PH"</formula>
    </cfRule>
    <cfRule type="cellIs" dxfId="63" priority="69" operator="equal">
      <formula>"ES"</formula>
    </cfRule>
    <cfRule type="cellIs" dxfId="62" priority="70" operator="equal">
      <formula>"PVEM"</formula>
    </cfRule>
    <cfRule type="cellIs" dxfId="61" priority="71" operator="equal">
      <formula>"PRD"</formula>
    </cfRule>
    <cfRule type="cellIs" dxfId="60" priority="72" operator="equal">
      <formula>"PNA"</formula>
    </cfRule>
    <cfRule type="cellIs" dxfId="59" priority="73" operator="equal">
      <formula>"MC"</formula>
    </cfRule>
    <cfRule type="cellIs" dxfId="58" priority="74" operator="equal">
      <formula>"PRI"</formula>
    </cfRule>
    <cfRule type="cellIs" dxfId="57" priority="75" operator="equal">
      <formula>"PAN"</formula>
    </cfRule>
    <cfRule type="cellIs" dxfId="56" priority="76" operator="equal">
      <formula>"POCH"</formula>
    </cfRule>
    <cfRule type="cellIs" dxfId="55" priority="77" operator="equal">
      <formula>"PEBC"</formula>
    </cfRule>
    <cfRule type="cellIs" dxfId="54" priority="78" operator="equal">
      <formula>"PES"</formula>
    </cfRule>
    <cfRule type="cellIs" dxfId="53" priority="79" operator="equal">
      <formula>"PUP"</formula>
    </cfRule>
    <cfRule type="cellIs" dxfId="52" priority="80" operator="equal">
      <formula>"PSD"</formula>
    </cfRule>
    <cfRule type="cellIs" dxfId="51" priority="81" operator="equal">
      <formula>"INE"</formula>
    </cfRule>
    <cfRule type="cellIs" dxfId="50" priority="82" operator="equal">
      <formula>"AUT"</formula>
    </cfRule>
    <cfRule type="cellIs" dxfId="49" priority="83" operator="equal">
      <formula>"PAV"</formula>
    </cfRule>
    <cfRule type="cellIs" dxfId="48" priority="84" operator="equal">
      <formula>"PRS"</formula>
    </cfRule>
    <cfRule type="cellIs" dxfId="47" priority="85" operator="equal">
      <formula>"PT"</formula>
    </cfRule>
    <cfRule type="cellIs" dxfId="46" priority="86" operator="equal">
      <formula>"PS"</formula>
    </cfRule>
    <cfRule type="cellIs" dxfId="45" priority="87" operator="equal">
      <formula>"PAC"</formula>
    </cfRule>
    <cfRule type="cellIs" dxfId="44" priority="88" operator="equal">
      <formula>"PC"</formula>
    </cfRule>
  </conditionalFormatting>
  <conditionalFormatting sqref="C25">
    <cfRule type="containsText" dxfId="43" priority="1" operator="containsText" text="PVEM">
      <formula>NOT(ISERROR(SEARCH("PVEM",C25)))</formula>
    </cfRule>
    <cfRule type="containsText" dxfId="42" priority="2" operator="containsText" text="PRD">
      <formula>NOT(ISERROR(SEARCH("PRD",C25)))</formula>
    </cfRule>
    <cfRule type="containsText" dxfId="41" priority="3" operator="containsText" text="PNA">
      <formula>NOT(ISERROR(SEARCH("PNA",C25)))</formula>
    </cfRule>
    <cfRule type="containsText" dxfId="40" priority="4" operator="containsText" text="MC">
      <formula>NOT(ISERROR(SEARCH("MC",C25)))</formula>
    </cfRule>
    <cfRule type="containsText" dxfId="39" priority="5" operator="containsText" text="PRI">
      <formula>NOT(ISERROR(SEARCH("PRI",C25)))</formula>
    </cfRule>
    <cfRule type="containsText" dxfId="38" priority="6" operator="containsText" text="PAN">
      <formula>NOT(ISERROR(SEARCH("PAN",C25)))</formula>
    </cfRule>
    <cfRule type="cellIs" dxfId="37" priority="7" operator="equal">
      <formula>"PRS"</formula>
    </cfRule>
    <cfRule type="containsText" dxfId="36" priority="8" operator="containsText" text="PVEM">
      <formula>NOT(ISERROR(SEARCH("PVEM",C25)))</formula>
    </cfRule>
    <cfRule type="containsText" dxfId="35" priority="9" operator="containsText" text="PRD">
      <formula>NOT(ISERROR(SEARCH("PRD",C25)))</formula>
    </cfRule>
    <cfRule type="containsText" dxfId="34" priority="10" operator="containsText" text="MC">
      <formula>NOT(ISERROR(SEARCH("MC",C25)))</formula>
    </cfRule>
    <cfRule type="containsText" dxfId="33" priority="11" operator="containsText" text="PRI">
      <formula>NOT(ISERROR(SEARCH("PRI",C25)))</formula>
    </cfRule>
    <cfRule type="containsText" dxfId="32" priority="12" operator="containsText" text="PAN">
      <formula>NOT(ISERROR(SEARCH("PAN",C25)))</formula>
    </cfRule>
    <cfRule type="containsText" dxfId="31" priority="13" operator="containsText" text="PT">
      <formula>NOT(ISERROR(SEARCH("PT",C25)))</formula>
    </cfRule>
    <cfRule type="cellIs" dxfId="30" priority="14" operator="equal">
      <formula>"PS"</formula>
    </cfRule>
    <cfRule type="cellIs" dxfId="29" priority="15" operator="equal">
      <formula>"PAC"</formula>
    </cfRule>
    <cfRule type="containsText" dxfId="28" priority="16" operator="containsText" text="PAV">
      <formula>NOT(ISERROR(SEARCH("PAV",C25)))</formula>
    </cfRule>
    <cfRule type="cellIs" dxfId="27" priority="17" operator="equal">
      <formula>"PC"</formula>
    </cfRule>
    <cfRule type="cellIs" dxfId="26" priority="18" operator="equal">
      <formula>"POCH"</formula>
    </cfRule>
    <cfRule type="cellIs" dxfId="25" priority="19" operator="equal">
      <formula>"PEBC"</formula>
    </cfRule>
    <cfRule type="cellIs" dxfId="24" priority="20" operator="equal">
      <formula>"PES"</formula>
    </cfRule>
    <cfRule type="cellIs" dxfId="23" priority="21" operator="equal">
      <formula>"PUP"</formula>
    </cfRule>
    <cfRule type="containsText" dxfId="22" priority="22" operator="containsText" text="PSD">
      <formula>NOT(ISERROR(SEARCH("PSD",C25)))</formula>
    </cfRule>
    <cfRule type="cellIs" dxfId="21" priority="23" operator="equal">
      <formula>"MORENA"</formula>
    </cfRule>
    <cfRule type="cellIs" dxfId="20" priority="24" operator="equal">
      <formula>"PH"</formula>
    </cfRule>
    <cfRule type="cellIs" dxfId="19" priority="25" operator="equal">
      <formula>"ES"</formula>
    </cfRule>
    <cfRule type="cellIs" dxfId="18" priority="26" operator="equal">
      <formula>"PVEM"</formula>
    </cfRule>
    <cfRule type="cellIs" dxfId="17" priority="27" operator="equal">
      <formula>"PRD"</formula>
    </cfRule>
    <cfRule type="cellIs" dxfId="16" priority="28" operator="equal">
      <formula>"PNA"</formula>
    </cfRule>
    <cfRule type="cellIs" dxfId="15" priority="29" operator="equal">
      <formula>"MC"</formula>
    </cfRule>
    <cfRule type="cellIs" dxfId="14" priority="30" operator="equal">
      <formula>"PRI"</formula>
    </cfRule>
    <cfRule type="cellIs" dxfId="13" priority="31" operator="equal">
      <formula>"PAN"</formula>
    </cfRule>
    <cfRule type="cellIs" dxfId="12" priority="32" operator="equal">
      <formula>"POCH"</formula>
    </cfRule>
    <cfRule type="cellIs" dxfId="11" priority="33" operator="equal">
      <formula>"PEBC"</formula>
    </cfRule>
    <cfRule type="cellIs" dxfId="10" priority="34" operator="equal">
      <formula>"PES"</formula>
    </cfRule>
    <cfRule type="cellIs" dxfId="9" priority="35" operator="equal">
      <formula>"PUP"</formula>
    </cfRule>
    <cfRule type="cellIs" dxfId="8" priority="36" operator="equal">
      <formula>"PSD"</formula>
    </cfRule>
    <cfRule type="cellIs" dxfId="7" priority="37" operator="equal">
      <formula>"INE"</formula>
    </cfRule>
    <cfRule type="cellIs" dxfId="6" priority="38" operator="equal">
      <formula>"AUT"</formula>
    </cfRule>
    <cfRule type="cellIs" dxfId="5" priority="39" operator="equal">
      <formula>"PAV"</formula>
    </cfRule>
    <cfRule type="cellIs" dxfId="4" priority="40" operator="equal">
      <formula>"PRS"</formula>
    </cfRule>
    <cfRule type="cellIs" dxfId="3" priority="41" operator="equal">
      <formula>"PT"</formula>
    </cfRule>
    <cfRule type="cellIs" dxfId="2" priority="42" operator="equal">
      <formula>"PS"</formula>
    </cfRule>
    <cfRule type="cellIs" dxfId="1" priority="43" operator="equal">
      <formula>"PAC"</formula>
    </cfRule>
    <cfRule type="cellIs" dxfId="0" priority="44" operator="equal">
      <formula>"PC"</formula>
    </cfRule>
  </conditionalFormatting>
  <pageMargins left="0.7" right="0.7" top="0.75" bottom="0.75" header="0.3" footer="0.3"/>
  <pageSetup paperSize="5" scale="5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ED84A43A2DE424F806F66FC33063143" ma:contentTypeVersion="0" ma:contentTypeDescription="Crear nuevo documento." ma:contentTypeScope="" ma:versionID="118eceb3eb425e408310f06a2b552cc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5b2b1fa7a59e354d7f595b773242440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852CC91-9C08-4BBE-A094-BDB574C8F6E6}"/>
</file>

<file path=customXml/itemProps2.xml><?xml version="1.0" encoding="utf-8"?>
<ds:datastoreItem xmlns:ds="http://schemas.openxmlformats.org/officeDocument/2006/customXml" ds:itemID="{033CE4BC-FA5B-4869-A71E-9F9BB10F9DF2}"/>
</file>

<file path=customXml/itemProps3.xml><?xml version="1.0" encoding="utf-8"?>
<ds:datastoreItem xmlns:ds="http://schemas.openxmlformats.org/officeDocument/2006/customXml" ds:itemID="{C2C08301-3F1F-4249-A11E-231CBE0EF96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Cálculo Distrib. Inter (11min)</vt:lpstr>
      <vt:lpstr>Modelo Intercampaña_16 días</vt:lpstr>
      <vt:lpstr>'Cálculo Distrib. Inter (11min)'!Área_de_impresión</vt:lpstr>
      <vt:lpstr>'Modelo Intercampaña_16 días'!Área_de_impresión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GONZALEZ HERNANDEZ XARENI EVA</dc:creator>
  <cp:lastModifiedBy>Xareni Glez</cp:lastModifiedBy>
  <cp:lastPrinted>2019-11-04T18:09:04Z</cp:lastPrinted>
  <dcterms:created xsi:type="dcterms:W3CDTF">2009-03-16T19:55:43Z</dcterms:created>
  <dcterms:modified xsi:type="dcterms:W3CDTF">2020-11-10T07:34:27Z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0x0101000ED84A43A2DE424F806F66FC33063143</vt:lpwstr>
  </property>
</Properties>
</file>